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AL 2022" sheetId="1" r:id="rId1"/>
  </sheets>
  <definedNames>
    <definedName name="_xlnm.Print_Area" localSheetId="0">'AL 2022'!$A$1:$P$24</definedName>
    <definedName name="_xlnm.Print_Titles" localSheetId="0">'AL 2022'!$A:$B</definedName>
  </definedNames>
  <calcPr fullCalcOnLoad="1"/>
</workbook>
</file>

<file path=xl/sharedStrings.xml><?xml version="1.0" encoding="utf-8"?>
<sst xmlns="http://schemas.openxmlformats.org/spreadsheetml/2006/main" count="39" uniqueCount="37">
  <si>
    <t>Nr. Crt.</t>
  </si>
  <si>
    <t>UNITATEA SANITARA</t>
  </si>
  <si>
    <t>Spitalul Clinic de Urgenta pt.Copii "Sf.Maria" - hemodializa</t>
  </si>
  <si>
    <t>Spitalul Clinic de Urgenta pt.Copii "Sf.Maria" - dializa peritoneala continua</t>
  </si>
  <si>
    <t>Fresenius Romania IS - hemodializa</t>
  </si>
  <si>
    <t>Fresenius Romania IS - hemodiafiltrare</t>
  </si>
  <si>
    <t>Fresenius Romania IS - dializa peritoneala continua</t>
  </si>
  <si>
    <t>TOTAL GENERAL</t>
  </si>
  <si>
    <t>TOTAL FURNIZORI PUBLICI</t>
  </si>
  <si>
    <t>TOTAL FURNIZORI PRIVATI</t>
  </si>
  <si>
    <t>TOTAL SPITAL SF. MARIA</t>
  </si>
  <si>
    <t>TOTAL FRESENIUS NEPHROCARE</t>
  </si>
  <si>
    <t>TOTAL SC VITAL MEDICAL CENTER MEMORY SRL</t>
  </si>
  <si>
    <t xml:space="preserve"> SC VITAL MEDICAL CENTER MEMORY SRL - hemodializa (nou din 02.04.2020)</t>
  </si>
  <si>
    <t xml:space="preserve"> SC VITAL MEDICAL CENTER MEMORY SRL - hemodiafiltrare ( din 01.07.2020)</t>
  </si>
  <si>
    <t>3.2</t>
  </si>
  <si>
    <t>TOTAL FRESENIUS (punct de lucru NEFROCARE)</t>
  </si>
  <si>
    <t xml:space="preserve">TOTAL SPITAL CLINIC PARHON </t>
  </si>
  <si>
    <t xml:space="preserve"> SPITAL CLINIC PARHON - hemodializa</t>
  </si>
  <si>
    <t xml:space="preserve"> SPITAL CLINIC PARHON - hemodiafiltrare</t>
  </si>
  <si>
    <t>BUGET - 2022</t>
  </si>
  <si>
    <t>TRIMESTRUL I  2022</t>
  </si>
  <si>
    <t>Fresenius Romania IS II (punct de lucru NEFROCARE cu 01.09.2021) - hemodializa</t>
  </si>
  <si>
    <t>Fresenius Romania IS II (punct de lucru NEFROCARE cu 01.09.2021) - hemodiafiltrare</t>
  </si>
  <si>
    <t>Fresenius Romania IS  II (punct de lucru NEFROCARE cu 01.09.2021) - dializa peritoneala continua</t>
  </si>
  <si>
    <t xml:space="preserve">TOTAL APRILIE 2022 </t>
  </si>
  <si>
    <t>TRIMESTRUL II 2022</t>
  </si>
  <si>
    <t>TRIMESTRUL IV 2022</t>
  </si>
  <si>
    <t>TRIMESTRUL III 2022</t>
  </si>
  <si>
    <t>TOTAL MAI 2022  - 27.04.2022</t>
  </si>
  <si>
    <t>TOTAL IUNIE 2022  -  27.04.2022</t>
  </si>
  <si>
    <t>TOTAL IULIE 2022  -  27.04.2022</t>
  </si>
  <si>
    <t>TOTAL AUGUST 2022  -  27.04.2022</t>
  </si>
  <si>
    <t>TOTAL SEPTEMBRIE 2022  -  27.04.2022</t>
  </si>
  <si>
    <t>TOTAL OCTOMBRIE 2022  -  27.04.2022</t>
  </si>
  <si>
    <t xml:space="preserve">TOTAL NOIEMBRIE 2022 -  27.04.2022 </t>
  </si>
  <si>
    <t>TOTAL DECEMBRIE 2022  -  27.04.2022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</si>
</sst>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00000"/>
    <numFmt numFmtId="191" formatCode="0.000000000"/>
    <numFmt numFmtId="192" formatCode="_(* #,##0.0000_);_(* \(#,##0.0000\);_(* &quot;-&quot;??_);_(@_)"/>
    <numFmt numFmtId="193" formatCode="_(* #,##0_);_(* \(#,##0\);_(* &quot;-&quot;??_);_(@_)"/>
    <numFmt numFmtId="194" formatCode="d/m/yy;@"/>
    <numFmt numFmtId="195" formatCode="[$-418]d\ mmmm\ yyyy"/>
    <numFmt numFmtId="196" formatCode="[$-418]d\ mmmm\ yyyy;@"/>
    <numFmt numFmtId="197" formatCode="0.0"/>
    <numFmt numFmtId="198" formatCode="#,##0.000"/>
    <numFmt numFmtId="199" formatCode="#,##0.0000"/>
    <numFmt numFmtId="200" formatCode="0.000"/>
    <numFmt numFmtId="201" formatCode="0.0000"/>
    <numFmt numFmtId="202" formatCode="0.00000"/>
    <numFmt numFmtId="203" formatCode="dd/mm/yy;@"/>
    <numFmt numFmtId="204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FF4"/>
        <bgColor indexed="64"/>
      </patternFill>
    </fill>
    <fill>
      <patternFill patternType="solid">
        <fgColor theme="7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8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4" fontId="4" fillId="4" borderId="12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4" fillId="4" borderId="14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1" fontId="9" fillId="32" borderId="2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 vertical="center"/>
    </xf>
    <xf numFmtId="4" fontId="15" fillId="35" borderId="0" xfId="0" applyNumberFormat="1" applyFont="1" applyFill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7" fillId="36" borderId="20" xfId="0" applyNumberFormat="1" applyFont="1" applyFill="1" applyBorder="1" applyAlignment="1">
      <alignment vertical="center"/>
    </xf>
    <xf numFmtId="4" fontId="4" fillId="37" borderId="21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4" fontId="7" fillId="36" borderId="18" xfId="0" applyNumberFormat="1" applyFont="1" applyFill="1" applyBorder="1" applyAlignment="1">
      <alignment vertical="center"/>
    </xf>
    <xf numFmtId="4" fontId="7" fillId="36" borderId="13" xfId="0" applyNumberFormat="1" applyFont="1" applyFill="1" applyBorder="1" applyAlignment="1">
      <alignment vertical="center"/>
    </xf>
    <xf numFmtId="4" fontId="7" fillId="36" borderId="12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1" fillId="35" borderId="0" xfId="0" applyNumberFormat="1" applyFont="1" applyFill="1" applyAlignment="1">
      <alignment vertical="center"/>
    </xf>
    <xf numFmtId="4" fontId="4" fillId="13" borderId="22" xfId="0" applyNumberFormat="1" applyFont="1" applyFill="1" applyBorder="1" applyAlignment="1">
      <alignment vertical="center"/>
    </xf>
    <xf numFmtId="4" fontId="4" fillId="13" borderId="17" xfId="0" applyNumberFormat="1" applyFont="1" applyFill="1" applyBorder="1" applyAlignment="1">
      <alignment vertical="center"/>
    </xf>
    <xf numFmtId="4" fontId="4" fillId="29" borderId="17" xfId="0" applyNumberFormat="1" applyFont="1" applyFill="1" applyBorder="1" applyAlignment="1">
      <alignment vertical="center"/>
    </xf>
    <xf numFmtId="4" fontId="7" fillId="33" borderId="26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7" fillId="36" borderId="26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9" fillId="38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32" borderId="28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vertical="center"/>
    </xf>
    <xf numFmtId="4" fontId="7" fillId="33" borderId="30" xfId="0" applyNumberFormat="1" applyFont="1" applyFill="1" applyBorder="1" applyAlignment="1">
      <alignment vertical="center"/>
    </xf>
    <xf numFmtId="4" fontId="4" fillId="4" borderId="30" xfId="0" applyNumberFormat="1" applyFont="1" applyFill="1" applyBorder="1" applyAlignment="1">
      <alignment vertical="center"/>
    </xf>
    <xf numFmtId="4" fontId="7" fillId="36" borderId="30" xfId="0" applyNumberFormat="1" applyFont="1" applyFill="1" applyBorder="1" applyAlignment="1">
      <alignment vertical="center"/>
    </xf>
    <xf numFmtId="4" fontId="4" fillId="4" borderId="31" xfId="0" applyNumberFormat="1" applyFont="1" applyFill="1" applyBorder="1" applyAlignment="1">
      <alignment vertical="center"/>
    </xf>
    <xf numFmtId="4" fontId="4" fillId="29" borderId="16" xfId="0" applyNumberFormat="1" applyFont="1" applyFill="1" applyBorder="1" applyAlignment="1">
      <alignment vertical="center"/>
    </xf>
    <xf numFmtId="4" fontId="4" fillId="34" borderId="32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4" fontId="4" fillId="4" borderId="28" xfId="0" applyNumberFormat="1" applyFont="1" applyFill="1" applyBorder="1" applyAlignment="1">
      <alignment vertical="center"/>
    </xf>
    <xf numFmtId="4" fontId="17" fillId="39" borderId="16" xfId="0" applyNumberFormat="1" applyFont="1" applyFill="1" applyBorder="1" applyAlignment="1">
      <alignment vertical="center"/>
    </xf>
    <xf numFmtId="4" fontId="17" fillId="39" borderId="32" xfId="0" applyNumberFormat="1" applyFont="1" applyFill="1" applyBorder="1" applyAlignment="1">
      <alignment vertical="center"/>
    </xf>
    <xf numFmtId="4" fontId="4" fillId="34" borderId="33" xfId="0" applyNumberFormat="1" applyFont="1" applyFill="1" applyBorder="1" applyAlignment="1">
      <alignment vertical="center"/>
    </xf>
    <xf numFmtId="4" fontId="4" fillId="13" borderId="34" xfId="0" applyNumberFormat="1" applyFont="1" applyFill="1" applyBorder="1" applyAlignment="1">
      <alignment vertical="center"/>
    </xf>
    <xf numFmtId="4" fontId="4" fillId="13" borderId="35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40" borderId="12" xfId="0" applyNumberFormat="1" applyFont="1" applyFill="1" applyBorder="1" applyAlignment="1">
      <alignment vertical="center"/>
    </xf>
    <xf numFmtId="4" fontId="17" fillId="37" borderId="12" xfId="0" applyNumberFormat="1" applyFont="1" applyFill="1" applyBorder="1" applyAlignment="1">
      <alignment vertical="center"/>
    </xf>
    <xf numFmtId="4" fontId="17" fillId="40" borderId="13" xfId="0" applyNumberFormat="1" applyFont="1" applyFill="1" applyBorder="1" applyAlignment="1">
      <alignment vertical="center"/>
    </xf>
    <xf numFmtId="4" fontId="15" fillId="38" borderId="0" xfId="0" applyNumberFormat="1" applyFont="1" applyFill="1" applyAlignment="1">
      <alignment vertical="center"/>
    </xf>
    <xf numFmtId="4" fontId="4" fillId="37" borderId="36" xfId="0" applyNumberFormat="1" applyFont="1" applyFill="1" applyBorder="1" applyAlignment="1">
      <alignment vertical="center"/>
    </xf>
    <xf numFmtId="0" fontId="14" fillId="38" borderId="37" xfId="0" applyFont="1" applyFill="1" applyBorder="1" applyAlignment="1">
      <alignment vertical="center" wrapText="1"/>
    </xf>
    <xf numFmtId="4" fontId="17" fillId="37" borderId="30" xfId="0" applyNumberFormat="1" applyFont="1" applyFill="1" applyBorder="1" applyAlignment="1">
      <alignment vertical="center"/>
    </xf>
    <xf numFmtId="4" fontId="17" fillId="36" borderId="30" xfId="0" applyNumberFormat="1" applyFont="1" applyFill="1" applyBorder="1" applyAlignment="1">
      <alignment vertical="center"/>
    </xf>
    <xf numFmtId="0" fontId="14" fillId="38" borderId="20" xfId="0" applyFont="1" applyFill="1" applyBorder="1" applyAlignment="1">
      <alignment vertical="center" wrapText="1"/>
    </xf>
    <xf numFmtId="4" fontId="17" fillId="36" borderId="13" xfId="0" applyNumberFormat="1" applyFont="1" applyFill="1" applyBorder="1" applyAlignment="1">
      <alignment vertical="center"/>
    </xf>
    <xf numFmtId="4" fontId="17" fillId="40" borderId="16" xfId="0" applyNumberFormat="1" applyFont="1" applyFill="1" applyBorder="1" applyAlignment="1">
      <alignment vertical="center"/>
    </xf>
    <xf numFmtId="4" fontId="16" fillId="40" borderId="16" xfId="0" applyNumberFormat="1" applyFont="1" applyFill="1" applyBorder="1" applyAlignment="1">
      <alignment vertical="center"/>
    </xf>
    <xf numFmtId="4" fontId="16" fillId="41" borderId="16" xfId="0" applyNumberFormat="1" applyFont="1" applyFill="1" applyBorder="1" applyAlignment="1">
      <alignment vertical="center"/>
    </xf>
    <xf numFmtId="4" fontId="17" fillId="40" borderId="32" xfId="0" applyNumberFormat="1" applyFont="1" applyFill="1" applyBorder="1" applyAlignment="1">
      <alignment vertical="center"/>
    </xf>
    <xf numFmtId="4" fontId="16" fillId="36" borderId="30" xfId="0" applyNumberFormat="1" applyFont="1" applyFill="1" applyBorder="1" applyAlignment="1">
      <alignment vertical="center"/>
    </xf>
    <xf numFmtId="4" fontId="16" fillId="36" borderId="13" xfId="0" applyNumberFormat="1" applyFont="1" applyFill="1" applyBorder="1" applyAlignment="1">
      <alignment vertical="center"/>
    </xf>
    <xf numFmtId="4" fontId="7" fillId="40" borderId="13" xfId="0" applyNumberFormat="1" applyFont="1" applyFill="1" applyBorder="1" applyAlignment="1">
      <alignment vertical="center"/>
    </xf>
    <xf numFmtId="4" fontId="7" fillId="36" borderId="3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4" fontId="17" fillId="39" borderId="22" xfId="0" applyNumberFormat="1" applyFont="1" applyFill="1" applyBorder="1" applyAlignment="1">
      <alignment vertical="center"/>
    </xf>
    <xf numFmtId="4" fontId="17" fillId="37" borderId="29" xfId="0" applyNumberFormat="1" applyFont="1" applyFill="1" applyBorder="1" applyAlignment="1">
      <alignment vertical="center"/>
    </xf>
    <xf numFmtId="4" fontId="17" fillId="39" borderId="35" xfId="0" applyNumberFormat="1" applyFont="1" applyFill="1" applyBorder="1" applyAlignment="1">
      <alignment vertical="center"/>
    </xf>
    <xf numFmtId="4" fontId="17" fillId="37" borderId="36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6" fillId="0" borderId="38" xfId="0" applyFont="1" applyBorder="1" applyAlignment="1">
      <alignment horizontal="center"/>
    </xf>
    <xf numFmtId="0" fontId="14" fillId="38" borderId="39" xfId="0" applyFont="1" applyFill="1" applyBorder="1" applyAlignment="1">
      <alignment vertical="center" wrapText="1"/>
    </xf>
    <xf numFmtId="0" fontId="14" fillId="38" borderId="11" xfId="0" applyFont="1" applyFill="1" applyBorder="1" applyAlignment="1">
      <alignment vertical="center" wrapText="1"/>
    </xf>
    <xf numFmtId="4" fontId="17" fillId="37" borderId="21" xfId="0" applyNumberFormat="1" applyFont="1" applyFill="1" applyBorder="1" applyAlignment="1">
      <alignment vertical="center"/>
    </xf>
    <xf numFmtId="0" fontId="18" fillId="0" borderId="39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4" fontId="4" fillId="36" borderId="13" xfId="0" applyNumberFormat="1" applyFont="1" applyFill="1" applyBorder="1" applyAlignment="1">
      <alignment vertical="center"/>
    </xf>
    <xf numFmtId="4" fontId="7" fillId="36" borderId="13" xfId="0" applyNumberFormat="1" applyFont="1" applyFill="1" applyBorder="1" applyAlignment="1">
      <alignment vertical="center"/>
    </xf>
    <xf numFmtId="4" fontId="4" fillId="37" borderId="13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vertical="center" wrapText="1"/>
    </xf>
    <xf numFmtId="4" fontId="4" fillId="37" borderId="29" xfId="0" applyNumberFormat="1" applyFont="1" applyFill="1" applyBorder="1" applyAlignment="1">
      <alignment vertical="center"/>
    </xf>
    <xf numFmtId="4" fontId="4" fillId="37" borderId="30" xfId="0" applyNumberFormat="1" applyFont="1" applyFill="1" applyBorder="1" applyAlignment="1">
      <alignment vertical="center"/>
    </xf>
    <xf numFmtId="4" fontId="4" fillId="42" borderId="16" xfId="0" applyNumberFormat="1" applyFont="1" applyFill="1" applyBorder="1" applyAlignment="1">
      <alignment vertical="center"/>
    </xf>
    <xf numFmtId="4" fontId="4" fillId="34" borderId="41" xfId="0" applyNumberFormat="1" applyFont="1" applyFill="1" applyBorder="1" applyAlignment="1">
      <alignment vertical="center"/>
    </xf>
    <xf numFmtId="4" fontId="17" fillId="36" borderId="37" xfId="0" applyNumberFormat="1" applyFont="1" applyFill="1" applyBorder="1" applyAlignment="1">
      <alignment vertical="center"/>
    </xf>
    <xf numFmtId="4" fontId="17" fillId="36" borderId="18" xfId="0" applyNumberFormat="1" applyFont="1" applyFill="1" applyBorder="1" applyAlignment="1">
      <alignment vertical="center"/>
    </xf>
    <xf numFmtId="4" fontId="17" fillId="36" borderId="20" xfId="0" applyNumberFormat="1" applyFont="1" applyFill="1" applyBorder="1" applyAlignment="1">
      <alignment vertical="center"/>
    </xf>
    <xf numFmtId="4" fontId="7" fillId="36" borderId="37" xfId="0" applyNumberFormat="1" applyFont="1" applyFill="1" applyBorder="1" applyAlignment="1">
      <alignment vertical="center"/>
    </xf>
    <xf numFmtId="4" fontId="4" fillId="13" borderId="42" xfId="0" applyNumberFormat="1" applyFont="1" applyFill="1" applyBorder="1" applyAlignment="1">
      <alignment vertical="center"/>
    </xf>
    <xf numFmtId="4" fontId="16" fillId="36" borderId="43" xfId="0" applyNumberFormat="1" applyFont="1" applyFill="1" applyBorder="1" applyAlignment="1">
      <alignment vertical="center"/>
    </xf>
    <xf numFmtId="1" fontId="9" fillId="32" borderId="20" xfId="0" applyNumberFormat="1" applyFont="1" applyFill="1" applyBorder="1" applyAlignment="1">
      <alignment horizontal="center" vertical="center"/>
    </xf>
    <xf numFmtId="4" fontId="7" fillId="36" borderId="44" xfId="0" applyNumberFormat="1" applyFont="1" applyFill="1" applyBorder="1" applyAlignment="1">
      <alignment vertical="center"/>
    </xf>
    <xf numFmtId="4" fontId="4" fillId="29" borderId="35" xfId="0" applyNumberFormat="1" applyFont="1" applyFill="1" applyBorder="1" applyAlignment="1">
      <alignment vertical="center"/>
    </xf>
    <xf numFmtId="4" fontId="7" fillId="36" borderId="37" xfId="0" applyNumberFormat="1" applyFont="1" applyFill="1" applyBorder="1" applyAlignment="1">
      <alignment vertical="center"/>
    </xf>
    <xf numFmtId="4" fontId="4" fillId="42" borderId="22" xfId="0" applyNumberFormat="1" applyFont="1" applyFill="1" applyBorder="1" applyAlignment="1">
      <alignment vertical="center"/>
    </xf>
    <xf numFmtId="4" fontId="4" fillId="37" borderId="31" xfId="0" applyNumberFormat="1" applyFont="1" applyFill="1" applyBorder="1" applyAlignment="1">
      <alignment vertical="center"/>
    </xf>
    <xf numFmtId="4" fontId="7" fillId="36" borderId="20" xfId="0" applyNumberFormat="1" applyFont="1" applyFill="1" applyBorder="1" applyAlignment="1">
      <alignment vertical="center"/>
    </xf>
    <xf numFmtId="4" fontId="4" fillId="37" borderId="28" xfId="0" applyNumberFormat="1" applyFont="1" applyFill="1" applyBorder="1" applyAlignment="1">
      <alignment vertical="center"/>
    </xf>
    <xf numFmtId="4" fontId="17" fillId="37" borderId="13" xfId="0" applyNumberFormat="1" applyFont="1" applyFill="1" applyBorder="1" applyAlignment="1">
      <alignment vertical="center"/>
    </xf>
    <xf numFmtId="4" fontId="19" fillId="37" borderId="36" xfId="0" applyNumberFormat="1" applyFont="1" applyFill="1" applyBorder="1" applyAlignment="1">
      <alignment vertical="center"/>
    </xf>
    <xf numFmtId="4" fontId="7" fillId="40" borderId="26" xfId="0" applyNumberFormat="1" applyFont="1" applyFill="1" applyBorder="1" applyAlignment="1">
      <alignment vertical="center"/>
    </xf>
    <xf numFmtId="4" fontId="7" fillId="40" borderId="13" xfId="0" applyNumberFormat="1" applyFont="1" applyFill="1" applyBorder="1" applyAlignment="1">
      <alignment vertical="center"/>
    </xf>
    <xf numFmtId="4" fontId="16" fillId="40" borderId="30" xfId="0" applyNumberFormat="1" applyFont="1" applyFill="1" applyBorder="1" applyAlignment="1">
      <alignment vertical="center"/>
    </xf>
    <xf numFmtId="4" fontId="16" fillId="40" borderId="13" xfId="0" applyNumberFormat="1" applyFont="1" applyFill="1" applyBorder="1" applyAlignment="1">
      <alignment vertical="center"/>
    </xf>
    <xf numFmtId="4" fontId="7" fillId="40" borderId="30" xfId="0" applyNumberFormat="1" applyFont="1" applyFill="1" applyBorder="1" applyAlignment="1">
      <alignment vertical="center"/>
    </xf>
    <xf numFmtId="4" fontId="7" fillId="40" borderId="12" xfId="0" applyNumberFormat="1" applyFont="1" applyFill="1" applyBorder="1" applyAlignment="1">
      <alignment vertical="center"/>
    </xf>
    <xf numFmtId="4" fontId="17" fillId="40" borderId="30" xfId="0" applyNumberFormat="1" applyFont="1" applyFill="1" applyBorder="1" applyAlignment="1">
      <alignment vertical="center"/>
    </xf>
    <xf numFmtId="4" fontId="4" fillId="40" borderId="30" xfId="0" applyNumberFormat="1" applyFont="1" applyFill="1" applyBorder="1" applyAlignment="1">
      <alignment vertical="center"/>
    </xf>
    <xf numFmtId="4" fontId="7" fillId="31" borderId="26" xfId="0" applyNumberFormat="1" applyFont="1" applyFill="1" applyBorder="1" applyAlignment="1">
      <alignment vertical="center"/>
    </xf>
    <xf numFmtId="4" fontId="16" fillId="31" borderId="13" xfId="0" applyNumberFormat="1" applyFont="1" applyFill="1" applyBorder="1" applyAlignment="1">
      <alignment vertical="center"/>
    </xf>
    <xf numFmtId="4" fontId="17" fillId="31" borderId="30" xfId="0" applyNumberFormat="1" applyFont="1" applyFill="1" applyBorder="1" applyAlignment="1">
      <alignment vertical="center"/>
    </xf>
    <xf numFmtId="4" fontId="17" fillId="31" borderId="13" xfId="0" applyNumberFormat="1" applyFont="1" applyFill="1" applyBorder="1" applyAlignment="1">
      <alignment vertical="center"/>
    </xf>
    <xf numFmtId="4" fontId="7" fillId="31" borderId="30" xfId="0" applyNumberFormat="1" applyFont="1" applyFill="1" applyBorder="1" applyAlignment="1">
      <alignment vertical="center"/>
    </xf>
    <xf numFmtId="4" fontId="7" fillId="31" borderId="12" xfId="0" applyNumberFormat="1" applyFont="1" applyFill="1" applyBorder="1" applyAlignment="1">
      <alignment vertical="center"/>
    </xf>
    <xf numFmtId="4" fontId="7" fillId="31" borderId="13" xfId="0" applyNumberFormat="1" applyFont="1" applyFill="1" applyBorder="1" applyAlignment="1">
      <alignment vertical="center"/>
    </xf>
    <xf numFmtId="4" fontId="16" fillId="31" borderId="30" xfId="0" applyNumberFormat="1" applyFont="1" applyFill="1" applyBorder="1" applyAlignment="1">
      <alignment vertical="center"/>
    </xf>
    <xf numFmtId="4" fontId="17" fillId="31" borderId="12" xfId="0" applyNumberFormat="1" applyFont="1" applyFill="1" applyBorder="1" applyAlignment="1">
      <alignment vertical="center"/>
    </xf>
    <xf numFmtId="4" fontId="7" fillId="31" borderId="30" xfId="0" applyNumberFormat="1" applyFont="1" applyFill="1" applyBorder="1" applyAlignment="1">
      <alignment vertical="center"/>
    </xf>
    <xf numFmtId="4" fontId="7" fillId="31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vertical="center" wrapText="1"/>
    </xf>
    <xf numFmtId="0" fontId="14" fillId="39" borderId="45" xfId="0" applyFont="1" applyFill="1" applyBorder="1" applyAlignment="1">
      <alignment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30" xfId="0" applyFont="1" applyFill="1" applyBorder="1" applyAlignment="1">
      <alignment horizontal="center" vertical="center" wrapText="1"/>
    </xf>
    <xf numFmtId="0" fontId="14" fillId="39" borderId="47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vertical="center" wrapText="1"/>
    </xf>
    <xf numFmtId="0" fontId="10" fillId="34" borderId="45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42" borderId="47" xfId="0" applyNumberFormat="1" applyFont="1" applyFill="1" applyBorder="1" applyAlignment="1">
      <alignment horizontal="center" vertical="center"/>
    </xf>
    <xf numFmtId="1" fontId="1" fillId="42" borderId="16" xfId="0" applyNumberFormat="1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4" fontId="16" fillId="40" borderId="3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75" zoomScaleNormal="75" zoomScaleSheetLayoutView="75" zoomScalePageLayoutView="0" workbookViewId="0" topLeftCell="A1">
      <pane xSplit="3" topLeftCell="D1" activePane="topRight" state="frozen"/>
      <selection pane="topLeft" activeCell="A23" sqref="A23"/>
      <selection pane="topRight" activeCell="I13" sqref="I13"/>
    </sheetView>
  </sheetViews>
  <sheetFormatPr defaultColWidth="9.140625" defaultRowHeight="12.75"/>
  <cols>
    <col min="1" max="1" width="3.7109375" style="2" customWidth="1"/>
    <col min="2" max="2" width="48.140625" style="0" customWidth="1"/>
    <col min="3" max="3" width="20.57421875" style="0" customWidth="1"/>
    <col min="4" max="4" width="21.00390625" style="0" customWidth="1"/>
    <col min="5" max="6" width="15.57421875" style="0" customWidth="1"/>
    <col min="7" max="7" width="17.28125" style="0" customWidth="1"/>
    <col min="8" max="8" width="19.7109375" style="0" customWidth="1"/>
    <col min="9" max="9" width="15.00390625" style="0" customWidth="1"/>
    <col min="10" max="10" width="15.421875" style="0" customWidth="1"/>
    <col min="11" max="11" width="16.421875" style="32" customWidth="1"/>
    <col min="12" max="12" width="16.28125" style="0" customWidth="1"/>
    <col min="13" max="13" width="16.00390625" style="0" customWidth="1"/>
    <col min="14" max="14" width="14.8515625" style="0" customWidth="1"/>
    <col min="15" max="15" width="16.7109375" style="0" customWidth="1"/>
    <col min="16" max="16" width="19.28125" style="0" customWidth="1"/>
    <col min="17" max="17" width="9.140625" style="0" customWidth="1"/>
  </cols>
  <sheetData>
    <row r="1" spans="1:16" ht="11.25" customHeight="1" thickBot="1">
      <c r="A1" s="149" t="s">
        <v>0</v>
      </c>
      <c r="B1" s="159" t="s">
        <v>1</v>
      </c>
      <c r="C1" s="163" t="s">
        <v>20</v>
      </c>
      <c r="D1" s="94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4" customFormat="1" ht="60" customHeight="1">
      <c r="A2" s="150"/>
      <c r="B2" s="160"/>
      <c r="C2" s="164"/>
      <c r="D2" s="168" t="s">
        <v>21</v>
      </c>
      <c r="E2" s="153" t="s">
        <v>25</v>
      </c>
      <c r="F2" s="145" t="s">
        <v>29</v>
      </c>
      <c r="G2" s="145" t="s">
        <v>30</v>
      </c>
      <c r="H2" s="151" t="s">
        <v>26</v>
      </c>
      <c r="I2" s="145" t="s">
        <v>31</v>
      </c>
      <c r="J2" s="145" t="s">
        <v>32</v>
      </c>
      <c r="K2" s="145" t="s">
        <v>33</v>
      </c>
      <c r="L2" s="151" t="s">
        <v>28</v>
      </c>
      <c r="M2" s="145" t="s">
        <v>34</v>
      </c>
      <c r="N2" s="145" t="s">
        <v>35</v>
      </c>
      <c r="O2" s="145" t="s">
        <v>36</v>
      </c>
      <c r="P2" s="170" t="s">
        <v>27</v>
      </c>
    </row>
    <row r="3" spans="1:16" s="4" customFormat="1" ht="102.75" customHeight="1">
      <c r="A3" s="150"/>
      <c r="B3" s="160"/>
      <c r="C3" s="165"/>
      <c r="D3" s="169"/>
      <c r="E3" s="154"/>
      <c r="F3" s="146"/>
      <c r="G3" s="146"/>
      <c r="H3" s="152"/>
      <c r="I3" s="146"/>
      <c r="J3" s="146"/>
      <c r="K3" s="146"/>
      <c r="L3" s="152"/>
      <c r="M3" s="146"/>
      <c r="N3" s="146"/>
      <c r="O3" s="146"/>
      <c r="P3" s="171"/>
    </row>
    <row r="4" spans="1:16" s="15" customFormat="1" ht="17.25" customHeight="1" thickBot="1">
      <c r="A4" s="14"/>
      <c r="B4" s="23"/>
      <c r="C4" s="27"/>
      <c r="D4" s="27"/>
      <c r="E4" s="51"/>
      <c r="F4" s="51"/>
      <c r="G4" s="51"/>
      <c r="H4" s="51"/>
      <c r="I4" s="51"/>
      <c r="J4" s="51"/>
      <c r="K4" s="53"/>
      <c r="L4" s="51"/>
      <c r="M4" s="52"/>
      <c r="N4" s="51"/>
      <c r="O4" s="116"/>
      <c r="P4" s="54"/>
    </row>
    <row r="5" spans="1:16" s="7" customFormat="1" ht="33.75" customHeight="1">
      <c r="A5" s="6">
        <v>1</v>
      </c>
      <c r="B5" s="24" t="s">
        <v>2</v>
      </c>
      <c r="C5" s="35">
        <f>D5+H5+L5+P5</f>
        <v>849479</v>
      </c>
      <c r="D5" s="28">
        <v>136884</v>
      </c>
      <c r="E5" s="126">
        <v>129285</v>
      </c>
      <c r="F5" s="47">
        <v>72913.75</v>
      </c>
      <c r="G5" s="47">
        <v>72913.75</v>
      </c>
      <c r="H5" s="48">
        <v>275112.5</v>
      </c>
      <c r="I5" s="47">
        <v>72913.75</v>
      </c>
      <c r="J5" s="49">
        <v>72913.75</v>
      </c>
      <c r="K5" s="49">
        <v>72913.75</v>
      </c>
      <c r="L5" s="48">
        <v>218741.25</v>
      </c>
      <c r="M5" s="49">
        <v>72913.75</v>
      </c>
      <c r="N5" s="134">
        <v>72913.75</v>
      </c>
      <c r="O5" s="117">
        <v>72913.75</v>
      </c>
      <c r="P5" s="50">
        <v>218741.25</v>
      </c>
    </row>
    <row r="6" spans="1:16" s="7" customFormat="1" ht="36.75" customHeight="1" thickBot="1">
      <c r="A6" s="11">
        <v>1</v>
      </c>
      <c r="B6" s="26" t="s">
        <v>3</v>
      </c>
      <c r="C6" s="74">
        <f>D6+H6+L6+P6</f>
        <v>110646.67000000001</v>
      </c>
      <c r="D6" s="74">
        <v>14588.660000000002</v>
      </c>
      <c r="E6" s="127">
        <v>10596.68</v>
      </c>
      <c r="F6" s="18">
        <v>10682.66625</v>
      </c>
      <c r="G6" s="18">
        <v>10682.66625</v>
      </c>
      <c r="H6" s="62">
        <v>31962.012500000004</v>
      </c>
      <c r="I6" s="18">
        <v>10682.66625</v>
      </c>
      <c r="J6" s="39">
        <v>10682.66625</v>
      </c>
      <c r="K6" s="39">
        <v>10682.66625</v>
      </c>
      <c r="L6" s="62">
        <v>32047.99875</v>
      </c>
      <c r="M6" s="39">
        <v>10682.66625</v>
      </c>
      <c r="N6" s="135">
        <v>10682.66625</v>
      </c>
      <c r="O6" s="34">
        <v>10682.66625</v>
      </c>
      <c r="P6" s="63">
        <v>32047.99875</v>
      </c>
    </row>
    <row r="7" spans="1:16" s="30" customFormat="1" ht="30.75" customHeight="1" thickBot="1">
      <c r="A7" s="147" t="s">
        <v>10</v>
      </c>
      <c r="B7" s="148"/>
      <c r="C7" s="89">
        <f>C6+C5</f>
        <v>960125.67</v>
      </c>
      <c r="D7" s="89">
        <v>151472.66</v>
      </c>
      <c r="E7" s="64">
        <v>139881.68</v>
      </c>
      <c r="F7" s="64">
        <v>83596.41625</v>
      </c>
      <c r="G7" s="64">
        <v>83596.41625</v>
      </c>
      <c r="H7" s="64">
        <v>307074.5125</v>
      </c>
      <c r="I7" s="64">
        <v>83596.41625</v>
      </c>
      <c r="J7" s="64">
        <v>83596.41625</v>
      </c>
      <c r="K7" s="64">
        <v>83596.41625</v>
      </c>
      <c r="L7" s="64">
        <v>250789.24874999997</v>
      </c>
      <c r="M7" s="64">
        <v>83596.41625</v>
      </c>
      <c r="N7" s="64">
        <v>83596.41625</v>
      </c>
      <c r="O7" s="91">
        <v>83596.41625</v>
      </c>
      <c r="P7" s="65">
        <v>250789.24874999997</v>
      </c>
    </row>
    <row r="8" spans="1:16" s="73" customFormat="1" ht="31.5" customHeight="1">
      <c r="A8" s="95">
        <v>2</v>
      </c>
      <c r="B8" s="75" t="s">
        <v>18</v>
      </c>
      <c r="C8" s="90">
        <f>D8+H8+L8+P8</f>
        <v>1796623</v>
      </c>
      <c r="D8" s="90">
        <v>630003</v>
      </c>
      <c r="E8" s="128">
        <v>0</v>
      </c>
      <c r="F8" s="84">
        <v>145827.5</v>
      </c>
      <c r="G8" s="84">
        <v>145827.5</v>
      </c>
      <c r="H8" s="76">
        <v>291655</v>
      </c>
      <c r="I8" s="84">
        <v>145827.5</v>
      </c>
      <c r="J8" s="84">
        <v>145827.5</v>
      </c>
      <c r="K8" s="84">
        <v>145827.5</v>
      </c>
      <c r="L8" s="76">
        <v>437482.5</v>
      </c>
      <c r="M8" s="84">
        <v>145827.5</v>
      </c>
      <c r="N8" s="136">
        <v>145827.5</v>
      </c>
      <c r="O8" s="84">
        <v>145827.5</v>
      </c>
      <c r="P8" s="76">
        <v>437482.5</v>
      </c>
    </row>
    <row r="9" spans="1:16" s="73" customFormat="1" ht="31.5" customHeight="1" thickBot="1">
      <c r="A9" s="96">
        <v>2</v>
      </c>
      <c r="B9" s="78" t="s">
        <v>19</v>
      </c>
      <c r="C9" s="125">
        <f>D9+H9+L9+P9</f>
        <v>173732</v>
      </c>
      <c r="D9" s="92">
        <v>23532</v>
      </c>
      <c r="E9" s="129">
        <v>19888</v>
      </c>
      <c r="F9" s="85">
        <v>16289</v>
      </c>
      <c r="G9" s="115">
        <v>16289</v>
      </c>
      <c r="H9" s="76">
        <v>52466</v>
      </c>
      <c r="I9" s="85">
        <v>16289</v>
      </c>
      <c r="J9" s="85">
        <v>16289</v>
      </c>
      <c r="K9" s="115">
        <v>16289</v>
      </c>
      <c r="L9" s="76">
        <v>48867</v>
      </c>
      <c r="M9" s="85">
        <v>16289</v>
      </c>
      <c r="N9" s="137">
        <v>16289</v>
      </c>
      <c r="O9" s="115">
        <v>16289</v>
      </c>
      <c r="P9" s="76">
        <v>48867</v>
      </c>
    </row>
    <row r="10" spans="1:16" s="30" customFormat="1" ht="31.5" customHeight="1" thickBot="1">
      <c r="A10" s="147" t="s">
        <v>17</v>
      </c>
      <c r="B10" s="148"/>
      <c r="C10" s="89">
        <f>C9+C8</f>
        <v>1970355</v>
      </c>
      <c r="D10" s="89">
        <v>653535</v>
      </c>
      <c r="E10" s="81">
        <v>19888</v>
      </c>
      <c r="F10" s="81">
        <v>162116.5</v>
      </c>
      <c r="G10" s="81">
        <v>162116.5</v>
      </c>
      <c r="H10" s="80">
        <v>344121</v>
      </c>
      <c r="I10" s="81">
        <v>162116.5</v>
      </c>
      <c r="J10" s="81">
        <v>162116.5</v>
      </c>
      <c r="K10" s="81">
        <v>162116.5</v>
      </c>
      <c r="L10" s="80">
        <v>486349.5</v>
      </c>
      <c r="M10" s="82">
        <v>162116.5</v>
      </c>
      <c r="N10" s="80">
        <v>162116.5</v>
      </c>
      <c r="O10" s="172">
        <v>162116.5</v>
      </c>
      <c r="P10" s="83">
        <v>486349.5</v>
      </c>
    </row>
    <row r="11" spans="1:16" s="7" customFormat="1" ht="44.25" customHeight="1" thickBot="1">
      <c r="A11" s="157" t="s">
        <v>8</v>
      </c>
      <c r="B11" s="158"/>
      <c r="C11" s="29">
        <f>C7+C10</f>
        <v>2930480.67</v>
      </c>
      <c r="D11" s="29">
        <v>805007.66</v>
      </c>
      <c r="E11" s="21">
        <v>159769.68</v>
      </c>
      <c r="F11" s="21">
        <v>245712.91625</v>
      </c>
      <c r="G11" s="21">
        <v>245712.91625</v>
      </c>
      <c r="H11" s="21">
        <v>651195.5125</v>
      </c>
      <c r="I11" s="21">
        <v>245712.91625</v>
      </c>
      <c r="J11" s="21">
        <v>245712.91625</v>
      </c>
      <c r="K11" s="60">
        <v>245712.91625</v>
      </c>
      <c r="L11" s="60">
        <v>737138.74875</v>
      </c>
      <c r="M11" s="60">
        <v>245712.91625</v>
      </c>
      <c r="N11" s="60">
        <v>245712.91625</v>
      </c>
      <c r="O11" s="118">
        <v>245712.91625</v>
      </c>
      <c r="P11" s="61">
        <v>737138.74875</v>
      </c>
    </row>
    <row r="12" spans="1:16" s="7" customFormat="1" ht="30" customHeight="1">
      <c r="A12" s="20">
        <v>3</v>
      </c>
      <c r="B12" s="25" t="s">
        <v>4</v>
      </c>
      <c r="C12" s="55">
        <f>D12+H12+L12+P12</f>
        <v>16883568</v>
      </c>
      <c r="D12" s="55">
        <v>3727845</v>
      </c>
      <c r="E12" s="130">
        <v>1956171</v>
      </c>
      <c r="F12" s="56">
        <v>1399944</v>
      </c>
      <c r="G12" s="56">
        <v>1399944</v>
      </c>
      <c r="H12" s="57">
        <v>4756059</v>
      </c>
      <c r="I12" s="56">
        <v>1399944</v>
      </c>
      <c r="J12" s="58">
        <v>1399944</v>
      </c>
      <c r="K12" s="58">
        <v>1399944</v>
      </c>
      <c r="L12" s="57">
        <v>4199832</v>
      </c>
      <c r="M12" s="58">
        <v>1399944</v>
      </c>
      <c r="N12" s="138">
        <v>1399944</v>
      </c>
      <c r="O12" s="119">
        <v>1399944</v>
      </c>
      <c r="P12" s="59">
        <v>4199832</v>
      </c>
    </row>
    <row r="13" spans="1:16" s="7" customFormat="1" ht="32.25" customHeight="1">
      <c r="A13" s="11">
        <v>3</v>
      </c>
      <c r="B13" s="26" t="s">
        <v>5</v>
      </c>
      <c r="C13" s="28">
        <f>D13+H13+L13+P13</f>
        <v>3275844</v>
      </c>
      <c r="D13" s="28">
        <v>761928</v>
      </c>
      <c r="E13" s="131">
        <v>363768</v>
      </c>
      <c r="F13" s="17">
        <v>268768.5</v>
      </c>
      <c r="G13" s="17">
        <v>268768.5</v>
      </c>
      <c r="H13" s="16">
        <v>901305</v>
      </c>
      <c r="I13" s="17">
        <v>268768.5</v>
      </c>
      <c r="J13" s="40">
        <v>268768.5</v>
      </c>
      <c r="K13" s="40">
        <v>268768.5</v>
      </c>
      <c r="L13" s="16">
        <v>806305.5</v>
      </c>
      <c r="M13" s="40">
        <v>268768.5</v>
      </c>
      <c r="N13" s="139">
        <v>268768.5</v>
      </c>
      <c r="O13" s="38">
        <v>268768.5</v>
      </c>
      <c r="P13" s="19">
        <v>806305.5</v>
      </c>
    </row>
    <row r="14" spans="1:16" s="7" customFormat="1" ht="30.75" customHeight="1" thickBot="1">
      <c r="A14" s="11">
        <v>3</v>
      </c>
      <c r="B14" s="26" t="s">
        <v>6</v>
      </c>
      <c r="C14" s="74">
        <f>D14+H14+L14+P14</f>
        <v>1198456</v>
      </c>
      <c r="D14" s="74">
        <v>275424</v>
      </c>
      <c r="E14" s="127">
        <v>111149.33</v>
      </c>
      <c r="F14" s="18">
        <v>101485.33375</v>
      </c>
      <c r="G14" s="18">
        <v>101485.33375</v>
      </c>
      <c r="H14" s="104">
        <v>314119.9975</v>
      </c>
      <c r="I14" s="18">
        <v>101485.33375</v>
      </c>
      <c r="J14" s="39">
        <v>101485.33375</v>
      </c>
      <c r="K14" s="39">
        <v>101485.33375</v>
      </c>
      <c r="L14" s="62">
        <v>304456.00125000003</v>
      </c>
      <c r="M14" s="39">
        <v>101485.33375</v>
      </c>
      <c r="N14" s="140">
        <v>101485.33375</v>
      </c>
      <c r="O14" s="34">
        <v>101485.33375</v>
      </c>
      <c r="P14" s="63">
        <v>304456.00125000003</v>
      </c>
    </row>
    <row r="15" spans="1:16" s="30" customFormat="1" ht="30" customHeight="1" thickBot="1">
      <c r="A15" s="147" t="s">
        <v>11</v>
      </c>
      <c r="B15" s="148"/>
      <c r="C15" s="89">
        <f>C14+C13+C12</f>
        <v>21357868</v>
      </c>
      <c r="D15" s="89">
        <v>4765197</v>
      </c>
      <c r="E15" s="64">
        <v>2431088.33</v>
      </c>
      <c r="F15" s="64">
        <v>1770197.83375</v>
      </c>
      <c r="G15" s="64">
        <v>1770197.83375</v>
      </c>
      <c r="H15" s="64">
        <v>5971483.9975000005</v>
      </c>
      <c r="I15" s="64">
        <v>1770197.83375</v>
      </c>
      <c r="J15" s="64">
        <v>1770197.83375</v>
      </c>
      <c r="K15" s="64">
        <v>1770197.83375</v>
      </c>
      <c r="L15" s="64">
        <v>5310593.50125</v>
      </c>
      <c r="M15" s="64">
        <v>1770197.83375</v>
      </c>
      <c r="N15" s="64">
        <v>1770197.83375</v>
      </c>
      <c r="O15" s="91">
        <v>1770197.83375</v>
      </c>
      <c r="P15" s="65">
        <v>5310593.50125</v>
      </c>
    </row>
    <row r="16" spans="1:16" s="30" customFormat="1" ht="44.25" customHeight="1">
      <c r="A16" s="98" t="s">
        <v>15</v>
      </c>
      <c r="B16" s="99" t="s">
        <v>22</v>
      </c>
      <c r="C16" s="55">
        <f>D16+H16+L16+P16</f>
        <v>17665869</v>
      </c>
      <c r="D16" s="90">
        <v>3851826</v>
      </c>
      <c r="E16" s="132">
        <v>2089512</v>
      </c>
      <c r="F16" s="77">
        <v>1465566.375</v>
      </c>
      <c r="G16" s="77">
        <v>1465566.375</v>
      </c>
      <c r="H16" s="76">
        <v>5020644.75</v>
      </c>
      <c r="I16" s="56">
        <v>1465566.375</v>
      </c>
      <c r="J16" s="58">
        <v>1465566.375</v>
      </c>
      <c r="K16" s="87">
        <v>1465566.375</v>
      </c>
      <c r="L16" s="57">
        <v>4396699.125</v>
      </c>
      <c r="M16" s="87">
        <v>1465566.375</v>
      </c>
      <c r="N16" s="141">
        <v>1465566.375</v>
      </c>
      <c r="O16" s="110">
        <v>1465566.375</v>
      </c>
      <c r="P16" s="59">
        <v>4396699.125</v>
      </c>
    </row>
    <row r="17" spans="1:16" s="30" customFormat="1" ht="42.75" customHeight="1">
      <c r="A17" s="36" t="s">
        <v>15</v>
      </c>
      <c r="B17" s="88" t="s">
        <v>23</v>
      </c>
      <c r="C17" s="28">
        <f>D17+H17+L17+P17</f>
        <v>3457844</v>
      </c>
      <c r="D17" s="97">
        <v>820440</v>
      </c>
      <c r="E17" s="70">
        <v>356944</v>
      </c>
      <c r="F17" s="69">
        <v>285057.5</v>
      </c>
      <c r="G17" s="69">
        <v>285057.5</v>
      </c>
      <c r="H17" s="71">
        <v>927059</v>
      </c>
      <c r="I17" s="17">
        <v>285057.5</v>
      </c>
      <c r="J17" s="40">
        <v>285057.5</v>
      </c>
      <c r="K17" s="69">
        <v>285057.5</v>
      </c>
      <c r="L17" s="16">
        <v>855172.5</v>
      </c>
      <c r="M17" s="69">
        <v>285057.5</v>
      </c>
      <c r="N17" s="142">
        <v>285057.5</v>
      </c>
      <c r="O17" s="111">
        <v>285057.5</v>
      </c>
      <c r="P17" s="19">
        <v>855172.5</v>
      </c>
    </row>
    <row r="18" spans="1:16" s="30" customFormat="1" ht="39.75" customHeight="1" thickBot="1">
      <c r="A18" s="100" t="s">
        <v>15</v>
      </c>
      <c r="B18" s="93" t="s">
        <v>24</v>
      </c>
      <c r="C18" s="74">
        <f>D18+H18+L18+P18</f>
        <v>250272.00000000003</v>
      </c>
      <c r="D18" s="92">
        <v>57984</v>
      </c>
      <c r="E18" s="72">
        <v>21365.33</v>
      </c>
      <c r="F18" s="79">
        <v>21365.33375</v>
      </c>
      <c r="G18" s="79">
        <v>21365.33375</v>
      </c>
      <c r="H18" s="124">
        <v>64095.99750000001</v>
      </c>
      <c r="I18" s="18">
        <v>21365.33375</v>
      </c>
      <c r="J18" s="39">
        <v>21365.33375</v>
      </c>
      <c r="K18" s="79">
        <v>21365.33375</v>
      </c>
      <c r="L18" s="62">
        <v>64096.00125</v>
      </c>
      <c r="M18" s="79">
        <v>21365.33375</v>
      </c>
      <c r="N18" s="137">
        <v>21365.33375</v>
      </c>
      <c r="O18" s="112">
        <v>21365.33375</v>
      </c>
      <c r="P18" s="63">
        <v>64096.00125</v>
      </c>
    </row>
    <row r="19" spans="1:16" s="30" customFormat="1" ht="30" customHeight="1" thickBot="1">
      <c r="A19" s="147" t="s">
        <v>16</v>
      </c>
      <c r="B19" s="148"/>
      <c r="C19" s="89">
        <f>C18+C17+C16</f>
        <v>21373985</v>
      </c>
      <c r="D19" s="89">
        <v>4730250</v>
      </c>
      <c r="E19" s="64">
        <v>2467821.33</v>
      </c>
      <c r="F19" s="64">
        <v>1771989.20875</v>
      </c>
      <c r="G19" s="64">
        <v>1771989.20875</v>
      </c>
      <c r="H19" s="64">
        <v>6011799.7475000005</v>
      </c>
      <c r="I19" s="64">
        <v>1771989.20875</v>
      </c>
      <c r="J19" s="64">
        <v>1771989.20875</v>
      </c>
      <c r="K19" s="64">
        <v>1771989.20875</v>
      </c>
      <c r="L19" s="64">
        <v>5315967.62625</v>
      </c>
      <c r="M19" s="64">
        <v>1771989.20875</v>
      </c>
      <c r="N19" s="64">
        <v>1771989.20875</v>
      </c>
      <c r="O19" s="64">
        <v>1771989.20875</v>
      </c>
      <c r="P19" s="65">
        <v>5315967.62625</v>
      </c>
    </row>
    <row r="20" spans="1:16" s="43" customFormat="1" ht="39" customHeight="1">
      <c r="A20" s="98">
        <v>5</v>
      </c>
      <c r="B20" s="105" t="s">
        <v>13</v>
      </c>
      <c r="C20" s="106">
        <f>D20+H20+L20+P20</f>
        <v>5888623</v>
      </c>
      <c r="D20" s="106">
        <v>1403622</v>
      </c>
      <c r="E20" s="133">
        <v>576824</v>
      </c>
      <c r="F20" s="87">
        <v>488522.125</v>
      </c>
      <c r="G20" s="87">
        <v>488522.125</v>
      </c>
      <c r="H20" s="107">
        <v>1553868.25</v>
      </c>
      <c r="I20" s="87">
        <v>488522.125</v>
      </c>
      <c r="J20" s="87">
        <v>488522.125</v>
      </c>
      <c r="K20" s="87">
        <v>488522.125</v>
      </c>
      <c r="L20" s="107">
        <v>1465566.375</v>
      </c>
      <c r="M20" s="87">
        <v>488522.125</v>
      </c>
      <c r="N20" s="143">
        <v>488522.125</v>
      </c>
      <c r="O20" s="113">
        <v>488522.125</v>
      </c>
      <c r="P20" s="121">
        <v>1465566.375</v>
      </c>
    </row>
    <row r="21" spans="1:16" s="43" customFormat="1" ht="42.75" customHeight="1" thickBot="1">
      <c r="A21" s="100">
        <v>5</v>
      </c>
      <c r="B21" s="101" t="s">
        <v>14</v>
      </c>
      <c r="C21" s="74">
        <f>D21+H21+L21+P21</f>
        <v>992680</v>
      </c>
      <c r="D21" s="74">
        <v>248040</v>
      </c>
      <c r="E21" s="86">
        <v>93080</v>
      </c>
      <c r="F21" s="102">
        <v>81445</v>
      </c>
      <c r="G21" s="102">
        <v>81445</v>
      </c>
      <c r="H21" s="104">
        <v>255970</v>
      </c>
      <c r="I21" s="103">
        <v>81445</v>
      </c>
      <c r="J21" s="103">
        <v>81445</v>
      </c>
      <c r="K21" s="103">
        <v>81445</v>
      </c>
      <c r="L21" s="104">
        <v>244335</v>
      </c>
      <c r="M21" s="103">
        <v>81445</v>
      </c>
      <c r="N21" s="144">
        <v>81445</v>
      </c>
      <c r="O21" s="122">
        <v>81445</v>
      </c>
      <c r="P21" s="123">
        <v>244335</v>
      </c>
    </row>
    <row r="22" spans="1:16" s="30" customFormat="1" ht="45" customHeight="1" thickBot="1">
      <c r="A22" s="155" t="s">
        <v>12</v>
      </c>
      <c r="B22" s="156"/>
      <c r="C22" s="64">
        <f>C21+C20</f>
        <v>6881303</v>
      </c>
      <c r="D22" s="89">
        <v>1651662</v>
      </c>
      <c r="E22" s="64">
        <v>669904</v>
      </c>
      <c r="F22" s="64">
        <v>569967.125</v>
      </c>
      <c r="G22" s="91">
        <v>569967.125</v>
      </c>
      <c r="H22" s="91">
        <v>1809838.25</v>
      </c>
      <c r="I22" s="64">
        <v>569967.125</v>
      </c>
      <c r="J22" s="64">
        <v>569967.125</v>
      </c>
      <c r="K22" s="64">
        <v>569967.125</v>
      </c>
      <c r="L22" s="64">
        <v>1709901.375</v>
      </c>
      <c r="M22" s="64">
        <v>569967.125</v>
      </c>
      <c r="N22" s="64">
        <v>569967.125</v>
      </c>
      <c r="O22" s="91">
        <v>569967.125</v>
      </c>
      <c r="P22" s="65">
        <v>1709901.375</v>
      </c>
    </row>
    <row r="23" spans="1:16" s="7" customFormat="1" ht="39.75" customHeight="1" thickBot="1">
      <c r="A23" s="166" t="s">
        <v>9</v>
      </c>
      <c r="B23" s="167"/>
      <c r="C23" s="109">
        <f>C15+C19+C22</f>
        <v>49613156</v>
      </c>
      <c r="D23" s="109">
        <v>11147109</v>
      </c>
      <c r="E23" s="22">
        <v>5568813.66</v>
      </c>
      <c r="F23" s="22">
        <v>4112154.1675</v>
      </c>
      <c r="G23" s="66">
        <v>4112154.1675</v>
      </c>
      <c r="H23" s="66">
        <v>13793121.995000001</v>
      </c>
      <c r="I23" s="22">
        <v>4112154.1675</v>
      </c>
      <c r="J23" s="22">
        <v>4112154.1675</v>
      </c>
      <c r="K23" s="22">
        <v>4112154.1675</v>
      </c>
      <c r="L23" s="22">
        <v>12336462.5025</v>
      </c>
      <c r="M23" s="22">
        <v>4112154.1675</v>
      </c>
      <c r="N23" s="22">
        <v>4112154.1675</v>
      </c>
      <c r="O23" s="46">
        <v>4112154.1675</v>
      </c>
      <c r="P23" s="46">
        <v>12336462.5025</v>
      </c>
    </row>
    <row r="24" spans="1:16" s="7" customFormat="1" ht="41.25" customHeight="1" thickBot="1">
      <c r="A24" s="161" t="s">
        <v>7</v>
      </c>
      <c r="B24" s="162"/>
      <c r="C24" s="108">
        <f>C23+C11</f>
        <v>52543636.67</v>
      </c>
      <c r="D24" s="120">
        <v>11952116.66</v>
      </c>
      <c r="E24" s="114">
        <v>5728583.34</v>
      </c>
      <c r="F24" s="44">
        <v>4357867.08375</v>
      </c>
      <c r="G24" s="67">
        <v>4357867.08375</v>
      </c>
      <c r="H24" s="68">
        <v>14444317.5075</v>
      </c>
      <c r="I24" s="45">
        <v>4357867.08375</v>
      </c>
      <c r="J24" s="45">
        <v>4357867.08375</v>
      </c>
      <c r="K24" s="45">
        <v>4357867.08375</v>
      </c>
      <c r="L24" s="45">
        <v>13073601.25125</v>
      </c>
      <c r="M24" s="45">
        <v>4357867.08375</v>
      </c>
      <c r="N24" s="45">
        <v>4357867.08375</v>
      </c>
      <c r="O24" s="45">
        <v>4357867.08375</v>
      </c>
      <c r="P24" s="45">
        <v>13073601.25125</v>
      </c>
    </row>
    <row r="25" spans="2:15" ht="22.5" customHeight="1">
      <c r="B25" s="5"/>
      <c r="C25" s="31"/>
      <c r="D25" s="9"/>
      <c r="F25" s="1"/>
      <c r="G25" s="13"/>
      <c r="H25" s="3"/>
      <c r="J25" s="8"/>
      <c r="K25" s="37"/>
      <c r="L25" s="8"/>
      <c r="M25" s="1"/>
      <c r="N25" s="33"/>
      <c r="O25" s="1"/>
    </row>
    <row r="26" spans="2:16" ht="12.75">
      <c r="B26" s="10"/>
      <c r="C26" s="1"/>
      <c r="D26" s="1"/>
      <c r="H26" s="1"/>
      <c r="I26" s="1"/>
      <c r="L26" s="1"/>
      <c r="P26" s="1"/>
    </row>
    <row r="27" spans="3:9" ht="12.75">
      <c r="C27" s="1"/>
      <c r="D27" s="1"/>
      <c r="H27" s="1"/>
      <c r="I27" s="1"/>
    </row>
    <row r="28" spans="3:8" ht="12.75">
      <c r="C28" s="1"/>
      <c r="D28" s="1"/>
      <c r="H28" s="1"/>
    </row>
    <row r="29" spans="3:4" ht="12.75">
      <c r="C29" s="1"/>
      <c r="D29" s="1"/>
    </row>
    <row r="30" spans="3:8" ht="12.75">
      <c r="C30" s="1"/>
      <c r="D30" s="1"/>
      <c r="H30" s="1"/>
    </row>
    <row r="31" spans="3:5" ht="12.75">
      <c r="C31" s="1"/>
      <c r="E31" s="1"/>
    </row>
    <row r="32" ht="12.75">
      <c r="C32" s="1"/>
    </row>
    <row r="33" spans="3:8" ht="12.75">
      <c r="C33" s="12"/>
      <c r="H33" s="1"/>
    </row>
    <row r="34" ht="12.75">
      <c r="C34" s="1"/>
    </row>
    <row r="35" ht="12.75">
      <c r="C35" s="1"/>
    </row>
    <row r="36" spans="3:9" ht="12.75">
      <c r="C36" s="1"/>
      <c r="F36" s="1"/>
      <c r="G36" s="1"/>
      <c r="I36" s="1"/>
    </row>
    <row r="37" ht="12.75">
      <c r="H37" s="1"/>
    </row>
    <row r="39" ht="12.75">
      <c r="L39" s="1"/>
    </row>
  </sheetData>
  <sheetProtection/>
  <mergeCells count="24">
    <mergeCell ref="J2:J3"/>
    <mergeCell ref="G2:G3"/>
    <mergeCell ref="K2:K3"/>
    <mergeCell ref="L2:L3"/>
    <mergeCell ref="P2:P3"/>
    <mergeCell ref="N2:N3"/>
    <mergeCell ref="O2:O3"/>
    <mergeCell ref="M2:M3"/>
    <mergeCell ref="A22:B22"/>
    <mergeCell ref="A11:B11"/>
    <mergeCell ref="B1:B3"/>
    <mergeCell ref="A24:B24"/>
    <mergeCell ref="A7:B7"/>
    <mergeCell ref="C1:C3"/>
    <mergeCell ref="A10:B10"/>
    <mergeCell ref="A23:B23"/>
    <mergeCell ref="I2:I3"/>
    <mergeCell ref="A19:B19"/>
    <mergeCell ref="A1:A3"/>
    <mergeCell ref="H2:H3"/>
    <mergeCell ref="A15:B15"/>
    <mergeCell ref="E2:E3"/>
    <mergeCell ref="D2:D3"/>
    <mergeCell ref="F2:F3"/>
  </mergeCells>
  <printOptions horizontalCentered="1"/>
  <pageMargins left="0.25" right="0.25" top="0" bottom="0" header="0.3" footer="0.3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Genoveva Chirita</cp:lastModifiedBy>
  <cp:lastPrinted>2022-04-27T11:05:24Z</cp:lastPrinted>
  <dcterms:created xsi:type="dcterms:W3CDTF">1996-10-14T23:33:28Z</dcterms:created>
  <dcterms:modified xsi:type="dcterms:W3CDTF">2022-04-28T12:18:39Z</dcterms:modified>
  <cp:category/>
  <cp:version/>
  <cp:contentType/>
  <cp:contentStatus/>
</cp:coreProperties>
</file>